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GOSTO 2019\10 Estado de Deuda Pú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G32" i="1"/>
  <c r="F32" i="1"/>
  <c r="D32" i="1"/>
  <c r="C32" i="1"/>
</calcChain>
</file>

<file path=xl/sharedStrings.xml><?xml version="1.0" encoding="utf-8"?>
<sst xmlns="http://schemas.openxmlformats.org/spreadsheetml/2006/main" count="62" uniqueCount="26">
  <si>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</si>
  <si>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</si>
  <si>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</si>
  <si>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</si>
  <si>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</si>
  <si>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</si>
  <si>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</si>
  <si>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</si>
  <si>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</si>
  <si>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</si>
  <si>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</si>
  <si>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</si>
  <si>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SALDO AL 31 DE DICIEMBRE DEL 2018</t>
  </si>
  <si>
    <t>ENERO</t>
  </si>
  <si>
    <t>TOTAL</t>
  </si>
  <si>
    <t>FEBRERO</t>
  </si>
  <si>
    <t>MARZO</t>
  </si>
  <si>
    <t>ABRIL</t>
  </si>
  <si>
    <t>MAYO</t>
  </si>
  <si>
    <t>JUNIO</t>
  </si>
  <si>
    <t>JULIO</t>
  </si>
  <si>
    <t>AGOSTO</t>
  </si>
  <si>
    <t>MES</t>
  </si>
  <si>
    <t>AMORTIZACION</t>
  </si>
  <si>
    <t>INTERES</t>
  </si>
  <si>
    <t>DEL 1RO DE ENERO AL 31 DE AGOSTO 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</si>
</sst>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44" fontId="6" fillId="0" borderId="12" xfId="0" applyNumberFormat="1" applyFont="1" applyBorder="1"/>
    <xf numFmtId="44" fontId="6" fillId="0" borderId="13" xfId="0" applyNumberFormat="1" applyFont="1" applyBorder="1"/>
    <xf numFmtId="44" fontId="6" fillId="0" borderId="3" xfId="0" applyNumberFormat="1" applyFont="1" applyBorder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1" xfId="0" applyNumberFormat="1" applyFont="1" applyBorder="1"/>
    <xf numFmtId="44" fontId="6" fillId="0" borderId="2" xfId="0" applyNumberFormat="1" applyFont="1" applyBorder="1"/>
    <xf numFmtId="44" fontId="2" fillId="0" borderId="0" xfId="0" applyNumberFormat="1" applyFont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44" fontId="3" fillId="0" borderId="2" xfId="0" applyNumberFormat="1" applyFont="1" applyFill="1" applyBorder="1"/>
    <xf numFmtId="0" fontId="3" fillId="0" borderId="1" xfId="0" applyFont="1" applyBorder="1"/>
    <xf numFmtId="44" fontId="3" fillId="0" borderId="11" xfId="0" applyNumberFormat="1" applyFont="1" applyBorder="1"/>
    <xf numFmtId="44" fontId="3" fillId="0" borderId="11" xfId="0" applyNumberFormat="1" applyFont="1" applyFill="1" applyBorder="1"/>
    <xf numFmtId="44" fontId="3" fillId="0" borderId="1" xfId="0" applyNumberFormat="1" applyFont="1" applyBorder="1"/>
    <xf numFmtId="0" fontId="3" fillId="0" borderId="4" xfId="0" applyFont="1" applyBorder="1"/>
    <xf numFmtId="0" fontId="3" fillId="0" borderId="1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4" xfId="0" applyNumberFormat="1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44" fontId="5" fillId="0" borderId="23" xfId="0" applyNumberFormat="1" applyFont="1" applyBorder="1"/>
    <xf numFmtId="44" fontId="5" fillId="0" borderId="28" xfId="0" applyNumberFormat="1" applyFont="1" applyBorder="1"/>
    <xf numFmtId="44" fontId="5" fillId="0" borderId="27" xfId="0" applyNumberFormat="1" applyFont="1" applyBorder="1"/>
    <xf numFmtId="0" fontId="3" fillId="0" borderId="21" xfId="0" applyFont="1" applyBorder="1"/>
    <xf numFmtId="44" fontId="3" fillId="0" borderId="22" xfId="0" applyNumberFormat="1" applyFont="1" applyFill="1" applyBorder="1"/>
    <xf numFmtId="0" fontId="3" fillId="0" borderId="22" xfId="0" applyFont="1" applyBorder="1"/>
    <xf numFmtId="44" fontId="3" fillId="0" borderId="29" xfId="0" applyNumberFormat="1" applyFont="1" applyFill="1" applyBorder="1"/>
    <xf numFmtId="0" fontId="2" fillId="0" borderId="24" xfId="0" applyFont="1" applyBorder="1"/>
    <xf numFmtId="44" fontId="2" fillId="0" borderId="25" xfId="0" applyNumberFormat="1" applyFont="1" applyBorder="1"/>
    <xf numFmtId="0" fontId="2" fillId="0" borderId="25" xfId="0" applyFont="1" applyBorder="1"/>
    <xf numFmtId="44" fontId="2" fillId="0" borderId="26" xfId="0" applyNumberFormat="1" applyFont="1" applyBorder="1"/>
    <xf numFmtId="4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tabSelected="1" workbookViewId="0">
      <selection activeCell="C4" sqref="C4"/>
    </sheetView>
  </sheetViews>
  <sheetFormatPr baseColWidth="10" defaultRowHeight="15" x14ac:dyDescent="0.25"/>
  <cols>
    <col min="2" max="2" width="12.5703125" customWidth="1"/>
    <col min="3" max="3" width="15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1.85546875" customWidth="1"/>
    <col min="9" max="9" width="9.42578125" customWidth="1"/>
    <col min="10" max="10" width="11.42578125" customWidth="1"/>
    <col min="11" max="12" width="12.7109375" customWidth="1"/>
    <col min="13" max="15" width="9" customWidth="1"/>
    <col min="16" max="16" width="9.140625" customWidth="1"/>
    <col min="17" max="17" width="10" customWidth="1"/>
    <col min="18" max="21" width="12.5703125" customWidth="1"/>
  </cols>
  <sheetData>
    <row r="1" spans="2:21" x14ac:dyDescent="0.25">
      <c r="B1" s="7"/>
      <c r="C1" s="8"/>
      <c r="D1" s="8"/>
      <c r="E1" s="8"/>
      <c r="F1" s="9"/>
      <c r="G1" s="6"/>
    </row>
    <row r="2" spans="2:21" ht="18.75" x14ac:dyDescent="0.3">
      <c r="B2" s="31" t="s">
        <v>0</v>
      </c>
      <c r="C2" s="32"/>
      <c r="D2" s="32"/>
      <c r="E2" s="32"/>
      <c r="F2" s="32"/>
      <c r="G2" s="32"/>
      <c r="H2" s="32"/>
      <c r="I2" s="32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1" ht="15.75" thickBot="1" x14ac:dyDescent="0.3">
      <c r="B3" s="33" t="s">
        <v>25</v>
      </c>
      <c r="C3" s="34"/>
      <c r="D3" s="34"/>
      <c r="E3" s="34"/>
      <c r="F3" s="34"/>
      <c r="G3" s="34"/>
      <c r="H3" s="34"/>
      <c r="I3" s="3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7.75" thickBot="1" x14ac:dyDescent="0.3">
      <c r="B4" s="27" t="s">
        <v>1</v>
      </c>
      <c r="C4" s="29" t="s">
        <v>2</v>
      </c>
      <c r="D4" s="35" t="s">
        <v>3</v>
      </c>
      <c r="E4" s="35"/>
      <c r="F4" s="35" t="s">
        <v>4</v>
      </c>
      <c r="G4" s="36"/>
      <c r="H4" s="30"/>
      <c r="I4" s="15"/>
      <c r="J4" s="15"/>
      <c r="K4" s="10"/>
      <c r="L4" s="10"/>
      <c r="M4" s="10"/>
      <c r="N4" s="10"/>
      <c r="O4" s="10"/>
      <c r="P4" s="10"/>
      <c r="Q4" s="10"/>
      <c r="R4" s="6"/>
      <c r="S4" s="6"/>
      <c r="T4" s="6"/>
    </row>
    <row r="5" spans="2:21" ht="15.75" thickTop="1" x14ac:dyDescent="0.25">
      <c r="B5" s="17" t="s">
        <v>5</v>
      </c>
      <c r="C5" s="18" t="s">
        <v>6</v>
      </c>
      <c r="D5" s="37" t="s">
        <v>7</v>
      </c>
      <c r="E5" s="37"/>
      <c r="F5" s="37" t="s">
        <v>8</v>
      </c>
      <c r="G5" s="38"/>
      <c r="H5" s="39"/>
      <c r="I5" s="19"/>
      <c r="J5" s="19"/>
      <c r="K5" s="11"/>
      <c r="L5" s="11"/>
      <c r="M5" s="11"/>
      <c r="N5" s="11"/>
      <c r="O5" s="11"/>
      <c r="P5" s="11"/>
      <c r="Q5" s="11"/>
    </row>
    <row r="6" spans="2:21" x14ac:dyDescent="0.25">
      <c r="B6" s="20" t="s">
        <v>5</v>
      </c>
      <c r="C6" s="21" t="s">
        <v>9</v>
      </c>
      <c r="D6" s="40" t="s">
        <v>7</v>
      </c>
      <c r="E6" s="40"/>
      <c r="F6" s="40" t="s">
        <v>8</v>
      </c>
      <c r="G6" s="41"/>
      <c r="H6" s="42"/>
      <c r="I6" s="19"/>
      <c r="J6" s="19"/>
      <c r="K6" s="11"/>
      <c r="L6" s="11"/>
      <c r="M6" s="11"/>
      <c r="N6" s="11"/>
      <c r="O6" s="11"/>
      <c r="P6" s="11"/>
      <c r="Q6" s="11"/>
    </row>
    <row r="7" spans="2:21" ht="15.75" thickBot="1" x14ac:dyDescent="0.3">
      <c r="B7" s="22" t="s">
        <v>5</v>
      </c>
      <c r="C7" s="23" t="s">
        <v>10</v>
      </c>
      <c r="D7" s="43" t="s">
        <v>7</v>
      </c>
      <c r="E7" s="43"/>
      <c r="F7" s="43" t="s">
        <v>8</v>
      </c>
      <c r="G7" s="44"/>
      <c r="H7" s="45"/>
      <c r="I7" s="19"/>
      <c r="J7" s="19"/>
      <c r="K7" s="11"/>
      <c r="L7" s="11"/>
      <c r="M7" s="11"/>
      <c r="N7" s="11"/>
      <c r="O7" s="11"/>
      <c r="P7" s="11"/>
      <c r="Q7" s="11"/>
    </row>
    <row r="8" spans="2:21" x14ac:dyDescent="0.25">
      <c r="B8" s="15"/>
      <c r="C8" s="15"/>
      <c r="D8" s="15"/>
      <c r="E8" s="15"/>
      <c r="F8" s="15"/>
      <c r="G8" s="15"/>
      <c r="H8" s="19"/>
      <c r="I8" s="19"/>
      <c r="J8" s="19"/>
      <c r="K8" s="11"/>
      <c r="L8" s="11"/>
      <c r="M8" s="11"/>
      <c r="N8" s="11"/>
      <c r="O8" s="11"/>
      <c r="P8" s="11"/>
      <c r="Q8" s="11"/>
      <c r="R8" s="1"/>
      <c r="S8" s="1"/>
      <c r="T8" s="1"/>
      <c r="U8" s="1"/>
    </row>
    <row r="9" spans="2:21" ht="15.75" thickBot="1" x14ac:dyDescent="0.3">
      <c r="B9" s="15"/>
      <c r="C9" s="15"/>
      <c r="D9" s="15"/>
      <c r="E9" s="15"/>
      <c r="F9" s="10"/>
      <c r="G9" s="11"/>
      <c r="H9" s="11"/>
      <c r="I9" s="11"/>
      <c r="J9" s="11"/>
      <c r="K9" s="11"/>
      <c r="L9" s="1"/>
      <c r="M9" s="1"/>
      <c r="N9" s="1"/>
      <c r="O9" s="1"/>
    </row>
    <row r="10" spans="2:21" ht="36.75" customHeight="1" thickBot="1" x14ac:dyDescent="0.3">
      <c r="C10" s="27" t="s">
        <v>11</v>
      </c>
      <c r="D10" s="29" t="s">
        <v>12</v>
      </c>
      <c r="E10" s="29"/>
      <c r="F10" s="28"/>
      <c r="G10" s="11"/>
      <c r="H10" s="11"/>
      <c r="I10" s="11"/>
      <c r="J10" s="11"/>
      <c r="K10" s="11"/>
    </row>
    <row r="11" spans="2:21" ht="15.75" thickTop="1" x14ac:dyDescent="0.25">
      <c r="C11" s="62">
        <v>19400000</v>
      </c>
      <c r="D11" s="63">
        <v>13270311.719999999</v>
      </c>
      <c r="E11" s="63">
        <v>1522349</v>
      </c>
      <c r="F11" s="64">
        <v>308387.39999999997</v>
      </c>
      <c r="G11" s="11"/>
      <c r="H11" s="11"/>
      <c r="I11" s="11"/>
      <c r="J11" s="11"/>
      <c r="K11" s="11"/>
    </row>
    <row r="12" spans="2:21" x14ac:dyDescent="0.25">
      <c r="C12" s="24" t="s">
        <v>13</v>
      </c>
      <c r="D12" s="25">
        <v>107888.72</v>
      </c>
      <c r="E12" s="24" t="s">
        <v>13</v>
      </c>
      <c r="F12" s="47">
        <v>12849.48</v>
      </c>
      <c r="G12" s="11"/>
      <c r="H12" s="11"/>
      <c r="I12" s="11"/>
      <c r="J12" s="11"/>
      <c r="K12" s="11"/>
    </row>
    <row r="13" spans="2:21" x14ac:dyDescent="0.25">
      <c r="C13" s="24" t="s">
        <v>15</v>
      </c>
      <c r="D13" s="25">
        <v>107888.72</v>
      </c>
      <c r="E13" s="24" t="s">
        <v>15</v>
      </c>
      <c r="F13" s="47">
        <v>12849.48</v>
      </c>
      <c r="G13" s="11"/>
      <c r="H13" s="11"/>
      <c r="I13" s="11"/>
      <c r="J13" s="11"/>
      <c r="K13" s="11"/>
    </row>
    <row r="14" spans="2:21" x14ac:dyDescent="0.25">
      <c r="C14" s="24" t="s">
        <v>16</v>
      </c>
      <c r="D14" s="25">
        <v>107888.72</v>
      </c>
      <c r="E14" s="24" t="s">
        <v>16</v>
      </c>
      <c r="F14" s="47">
        <v>12849.48</v>
      </c>
      <c r="G14" s="11"/>
      <c r="H14" s="11"/>
      <c r="I14" s="11"/>
      <c r="J14" s="11"/>
      <c r="K14" s="11"/>
    </row>
    <row r="15" spans="2:21" x14ac:dyDescent="0.25">
      <c r="C15" s="24" t="s">
        <v>17</v>
      </c>
      <c r="D15" s="25">
        <v>107888.72</v>
      </c>
      <c r="E15" s="24" t="s">
        <v>17</v>
      </c>
      <c r="F15" s="47">
        <v>12849.48</v>
      </c>
      <c r="G15" s="11"/>
      <c r="H15" s="11"/>
      <c r="I15" s="11"/>
      <c r="J15" s="11"/>
      <c r="K15" s="11"/>
    </row>
    <row r="16" spans="2:21" x14ac:dyDescent="0.25">
      <c r="C16" s="24" t="s">
        <v>18</v>
      </c>
      <c r="D16" s="25">
        <v>107888.72</v>
      </c>
      <c r="E16" s="24" t="s">
        <v>18</v>
      </c>
      <c r="F16" s="47">
        <v>12849.48</v>
      </c>
      <c r="G16" s="11"/>
      <c r="H16" s="11"/>
      <c r="I16" s="11"/>
      <c r="J16" s="11"/>
      <c r="K16" s="11"/>
    </row>
    <row r="17" spans="2:21" x14ac:dyDescent="0.25">
      <c r="C17" s="24" t="s">
        <v>19</v>
      </c>
      <c r="D17" s="25">
        <v>107888.72</v>
      </c>
      <c r="E17" s="24" t="s">
        <v>19</v>
      </c>
      <c r="F17" s="47">
        <v>12849.48</v>
      </c>
      <c r="G17" s="11"/>
      <c r="H17" s="11"/>
      <c r="I17" s="11"/>
      <c r="J17" s="11"/>
      <c r="K17" s="11"/>
    </row>
    <row r="18" spans="2:21" x14ac:dyDescent="0.25">
      <c r="C18" s="24" t="s">
        <v>20</v>
      </c>
      <c r="D18" s="25">
        <v>107888.72</v>
      </c>
      <c r="E18" s="24" t="s">
        <v>20</v>
      </c>
      <c r="F18" s="47">
        <v>12849.48</v>
      </c>
      <c r="G18" s="11"/>
      <c r="H18" s="11"/>
      <c r="I18" s="11"/>
      <c r="J18" s="11"/>
      <c r="K18" s="11"/>
    </row>
    <row r="19" spans="2:21" ht="15.75" thickBot="1" x14ac:dyDescent="0.3">
      <c r="C19" s="12" t="s">
        <v>21</v>
      </c>
      <c r="D19" s="13">
        <v>107888.72</v>
      </c>
      <c r="E19" s="12" t="s">
        <v>21</v>
      </c>
      <c r="F19" s="14">
        <v>12849.48</v>
      </c>
      <c r="G19" s="11"/>
      <c r="H19" s="11"/>
      <c r="I19" s="11"/>
      <c r="J19" s="11"/>
      <c r="K19" s="11"/>
    </row>
    <row r="20" spans="2:21" ht="15.75" thickBot="1" x14ac:dyDescent="0.3">
      <c r="C20" s="65" t="s">
        <v>14</v>
      </c>
      <c r="D20" s="66">
        <f>D11-D12-D13-D14-D15-D16-D17-D18-D19</f>
        <v>12407201.959999993</v>
      </c>
      <c r="E20" s="65" t="s">
        <v>14</v>
      </c>
      <c r="F20" s="67">
        <f>F11-F12-F13-F14-F15-F16-F17-F18-F19</f>
        <v>205591.55999999997</v>
      </c>
      <c r="G20" s="11"/>
      <c r="H20" s="11"/>
      <c r="I20" s="11"/>
      <c r="J20" s="11"/>
      <c r="K20" s="11"/>
    </row>
    <row r="21" spans="2:21" x14ac:dyDescent="0.25">
      <c r="C21" s="76"/>
      <c r="D21" s="76"/>
      <c r="E21" s="76"/>
      <c r="F21" s="76"/>
      <c r="G21" s="11"/>
      <c r="H21" s="11"/>
      <c r="I21" s="11"/>
      <c r="J21" s="11"/>
      <c r="K21" s="11"/>
    </row>
    <row r="22" spans="2:21" ht="15.75" thickBot="1" x14ac:dyDescent="0.3">
      <c r="B22" s="16"/>
      <c r="C22" s="16"/>
      <c r="D22" s="16"/>
      <c r="E22" s="16"/>
      <c r="F22" s="11"/>
      <c r="G22" s="11"/>
      <c r="H22" s="11"/>
      <c r="I22" s="11"/>
      <c r="J22" s="11"/>
      <c r="K22" s="11"/>
    </row>
    <row r="23" spans="2:21" ht="15.75" thickBot="1" x14ac:dyDescent="0.3">
      <c r="B23" s="59" t="s">
        <v>22</v>
      </c>
      <c r="C23" s="60" t="s">
        <v>23</v>
      </c>
      <c r="D23" s="60" t="s">
        <v>24</v>
      </c>
      <c r="E23" s="60" t="s">
        <v>22</v>
      </c>
      <c r="F23" s="60" t="s">
        <v>23</v>
      </c>
      <c r="G23" s="61" t="s">
        <v>24</v>
      </c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thickTop="1" x14ac:dyDescent="0.25">
      <c r="B24" s="56" t="s">
        <v>13</v>
      </c>
      <c r="C24" s="48">
        <v>107888.72</v>
      </c>
      <c r="D24" s="48">
        <v>125376.8</v>
      </c>
      <c r="E24" s="57" t="s">
        <v>13</v>
      </c>
      <c r="F24" s="48">
        <v>12849.48</v>
      </c>
      <c r="G24" s="58">
        <v>3098.65</v>
      </c>
      <c r="H24" s="3"/>
      <c r="I24" s="46"/>
      <c r="J24" s="46"/>
      <c r="K24" s="46"/>
      <c r="L24" s="26"/>
      <c r="M24" s="3"/>
      <c r="N24" s="3"/>
      <c r="O24" s="3"/>
      <c r="P24" s="3"/>
      <c r="Q24" s="3"/>
      <c r="R24" s="3"/>
      <c r="S24" s="3"/>
      <c r="T24" s="3"/>
      <c r="U24" s="2"/>
    </row>
    <row r="25" spans="2:21" x14ac:dyDescent="0.25">
      <c r="B25" s="52" t="s">
        <v>15</v>
      </c>
      <c r="C25" s="50">
        <v>107888.72</v>
      </c>
      <c r="D25" s="50">
        <v>128979.9</v>
      </c>
      <c r="E25" s="49" t="s">
        <v>15</v>
      </c>
      <c r="F25" s="50">
        <v>12849.48</v>
      </c>
      <c r="G25" s="53">
        <v>3076.24</v>
      </c>
      <c r="I25" s="46"/>
      <c r="J25" s="46"/>
      <c r="K25" s="46"/>
      <c r="L25" s="26"/>
    </row>
    <row r="26" spans="2:21" x14ac:dyDescent="0.25">
      <c r="B26" s="52" t="s">
        <v>16</v>
      </c>
      <c r="C26" s="50">
        <v>107888.72</v>
      </c>
      <c r="D26" s="50">
        <v>114936.91</v>
      </c>
      <c r="E26" s="49" t="s">
        <v>16</v>
      </c>
      <c r="F26" s="50">
        <v>12849.48</v>
      </c>
      <c r="G26" s="53">
        <v>2647.2</v>
      </c>
    </row>
    <row r="27" spans="2:21" x14ac:dyDescent="0.25">
      <c r="B27" s="52" t="s">
        <v>17</v>
      </c>
      <c r="C27" s="50">
        <v>107888.72</v>
      </c>
      <c r="D27" s="51">
        <v>125879.95</v>
      </c>
      <c r="E27" s="49" t="s">
        <v>17</v>
      </c>
      <c r="F27" s="50">
        <v>12849.48</v>
      </c>
      <c r="G27" s="54">
        <v>2790.94</v>
      </c>
    </row>
    <row r="28" spans="2:21" x14ac:dyDescent="0.25">
      <c r="B28" s="52" t="s">
        <v>18</v>
      </c>
      <c r="C28" s="50">
        <v>107888.72</v>
      </c>
      <c r="D28" s="51">
        <v>128701.4</v>
      </c>
      <c r="E28" s="49" t="s">
        <v>18</v>
      </c>
      <c r="F28" s="50">
        <v>12849.48</v>
      </c>
      <c r="G28" s="54">
        <v>240.65</v>
      </c>
    </row>
    <row r="29" spans="2:21" x14ac:dyDescent="0.25">
      <c r="B29" s="52" t="s">
        <v>19</v>
      </c>
      <c r="C29" s="51">
        <v>107888.72</v>
      </c>
      <c r="D29" s="51">
        <v>115717.05</v>
      </c>
      <c r="E29" s="49" t="s">
        <v>19</v>
      </c>
      <c r="F29" s="51">
        <v>12849.48</v>
      </c>
      <c r="G29" s="54">
        <v>2360.6999999999998</v>
      </c>
    </row>
    <row r="30" spans="2:21" x14ac:dyDescent="0.25">
      <c r="B30" s="55" t="s">
        <v>20</v>
      </c>
      <c r="C30" s="51">
        <v>107888.72</v>
      </c>
      <c r="D30" s="51">
        <v>118697.03</v>
      </c>
      <c r="E30" s="50" t="s">
        <v>20</v>
      </c>
      <c r="F30" s="51">
        <v>12849.48</v>
      </c>
      <c r="G30" s="54">
        <v>2313.66</v>
      </c>
    </row>
    <row r="31" spans="2:21" ht="15.75" thickBot="1" x14ac:dyDescent="0.3">
      <c r="B31" s="68" t="s">
        <v>21</v>
      </c>
      <c r="C31" s="69">
        <v>107888.72</v>
      </c>
      <c r="D31" s="69">
        <v>125206.53</v>
      </c>
      <c r="E31" s="70" t="s">
        <v>21</v>
      </c>
      <c r="F31" s="69">
        <v>12849.48</v>
      </c>
      <c r="G31" s="71">
        <v>2325.1799999999998</v>
      </c>
    </row>
    <row r="32" spans="2:21" ht="15.75" thickBot="1" x14ac:dyDescent="0.3">
      <c r="B32" s="72" t="s">
        <v>14</v>
      </c>
      <c r="C32" s="73">
        <f>SUM(C24:C31)</f>
        <v>863109.75999999989</v>
      </c>
      <c r="D32" s="73">
        <f>SUM(D24:D31)</f>
        <v>983495.57000000007</v>
      </c>
      <c r="E32" s="74" t="s">
        <v>14</v>
      </c>
      <c r="F32" s="73">
        <f>SUM(F24:F31)</f>
        <v>102795.83999999998</v>
      </c>
      <c r="G32" s="75">
        <f>SUM(G24:G31)</f>
        <v>18853.22</v>
      </c>
    </row>
  </sheetData>
  <mergeCells count="12">
    <mergeCell ref="I24:K24"/>
    <mergeCell ref="I25:K25"/>
    <mergeCell ref="D7:E7"/>
    <mergeCell ref="B2:I2"/>
    <mergeCell ref="B3:I3"/>
    <mergeCell ref="F4:H4"/>
    <mergeCell ref="F5:H5"/>
    <mergeCell ref="F6:H6"/>
    <mergeCell ref="F7:H7"/>
    <mergeCell ref="D4:E4"/>
    <mergeCell ref="D5:E5"/>
    <mergeCell ref="D6:E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2019-09-05T19:07:44Z</cp:lastPrinted>
  <dcterms:created xsi:type="dcterms:W3CDTF">2019-01-17T18:34:23Z</dcterms:created>
  <dcterms:modified xsi:type="dcterms:W3CDTF">2019-09-05T19:09:14Z</dcterms:modified>
</cp:coreProperties>
</file>